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borisov/Downloads/"/>
    </mc:Choice>
  </mc:AlternateContent>
  <bookViews>
    <workbookView xWindow="1040" yWindow="1680" windowWidth="27760" windowHeight="16320" tabRatio="500"/>
  </bookViews>
  <sheets>
    <sheet name="NDS" sheetId="1" r:id="rId1"/>
  </sheets>
  <externalReferences>
    <externalReference r:id="rId2"/>
  </externalReferences>
  <definedNames>
    <definedName name="Материал">[1]Ubase!$G$18:$G$19</definedName>
    <definedName name="Cos">[1]P_I!$F$4</definedName>
    <definedName name="Light1">'[1]U L'!$J$2</definedName>
    <definedName name="U">[1]P_I!$L$1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A12" i="1"/>
  <c r="B11" i="1"/>
  <c r="C11" i="1"/>
  <c r="E11" i="1"/>
  <c r="E13" i="1"/>
  <c r="D16" i="1"/>
  <c r="F16" i="1"/>
  <c r="G16" i="1"/>
  <c r="E16" i="1"/>
  <c r="C16" i="1"/>
  <c r="B8" i="1"/>
  <c r="C8" i="1"/>
  <c r="D8" i="1"/>
  <c r="C7" i="1"/>
  <c r="D7" i="1"/>
  <c r="F8" i="1"/>
  <c r="E8" i="1"/>
  <c r="G8" i="1"/>
  <c r="D11" i="1"/>
  <c r="D10" i="1"/>
  <c r="F11" i="1"/>
  <c r="G11" i="1"/>
  <c r="G13" i="1"/>
  <c r="H11" i="1"/>
  <c r="I8" i="1"/>
  <c r="H8" i="1"/>
</calcChain>
</file>

<file path=xl/sharedStrings.xml><?xml version="1.0" encoding="utf-8"?>
<sst xmlns="http://schemas.openxmlformats.org/spreadsheetml/2006/main" count="23" uniqueCount="22">
  <si>
    <t>%</t>
  </si>
  <si>
    <t>НДС</t>
  </si>
  <si>
    <t>http://online-buhuchet.ru/kak-ip-rabotaet-s-ooo/</t>
  </si>
  <si>
    <t>ООО покупает услугу у ИП, а не ООО, на 100000</t>
  </si>
  <si>
    <t>Стоимость без НДС</t>
  </si>
  <si>
    <t>- НДС</t>
  </si>
  <si>
    <t>— налог на прибыль ((стоимость реализованного товара (без НДС) – покупная стоимость (без НДС)) * 20%)</t>
  </si>
  <si>
    <t>Необходимо заплатить в бюджет:</t>
  </si>
  <si>
    <t>Прибыль от операции</t>
  </si>
  <si>
    <t>% покупка ООО/покупка ИП</t>
  </si>
  <si>
    <t>Покупка у ООО</t>
  </si>
  <si>
    <t>Покупка у ИП</t>
  </si>
  <si>
    <t>накрутка больше</t>
  </si>
  <si>
    <t>Я являюсь конечным плательщиком НДС</t>
  </si>
  <si>
    <t>Коэффициент накрутки</t>
  </si>
  <si>
    <t>Угарв %</t>
  </si>
  <si>
    <t>ИП платит 6%</t>
  </si>
  <si>
    <t>Налог НДС</t>
  </si>
  <si>
    <t>Учитываем НДС</t>
  </si>
  <si>
    <t>На руки</t>
  </si>
  <si>
    <t>Общий угар в %</t>
  </si>
  <si>
    <t>Т.е направляя на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</si>
</sst>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% +]#0_)"/>
    <numFmt numFmtId="165" formatCode="_-* #,##0.00&quot;р.&quot;_-;\-* #,##0.00&quot;р.&quot;_-;_-* &quot;-&quot;??&quot;р.&quot;_-;_-@_-"/>
  </numFmts>
  <fonts count="15" x14ac:knownFonts="1">
    <font>
      <sz val="10"/>
      <name val="Arial Cyr"/>
      <charset val="204"/>
    </font>
    <font>
      <b/>
      <sz val="12"/>
      <color theme="1"/>
      <name val="TimesNewRomanPSMT"/>
      <family val="2"/>
    </font>
    <font>
      <sz val="10"/>
      <name val="Arial Cyr"/>
      <charset val="204"/>
    </font>
    <font>
      <sz val="14"/>
      <color rgb="FF000000"/>
      <name val="Arial"/>
    </font>
    <font>
      <sz val="10"/>
      <name val="Times New Roman"/>
      <family val="1"/>
      <charset val="204"/>
    </font>
    <font>
      <u/>
      <sz val="9.1999999999999993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Courier New"/>
      <family val="3"/>
      <charset val="204"/>
    </font>
    <font>
      <sz val="10"/>
      <name val="Helv"/>
    </font>
    <font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1">
    <xf numFmtId="0" fontId="0" fillId="0" borderId="0"/>
    <xf numFmtId="0" fontId="4" fillId="0" borderId="1">
      <alignment horizontal="center"/>
    </xf>
    <xf numFmtId="0" fontId="2" fillId="0" borderId="0">
      <alignment vertical="top"/>
    </xf>
    <xf numFmtId="0" fontId="4" fillId="0" borderId="1">
      <alignment horizontal="center"/>
    </xf>
    <xf numFmtId="0" fontId="4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2" fillId="0" borderId="0"/>
    <xf numFmtId="0" fontId="4" fillId="0" borderId="0">
      <alignment horizontal="right" vertical="top" wrapText="1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1">
      <alignment horizontal="center" wrapText="1"/>
    </xf>
    <xf numFmtId="0" fontId="2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>
      <alignment horizontal="left"/>
    </xf>
    <xf numFmtId="0" fontId="8" fillId="0" borderId="0"/>
    <xf numFmtId="0" fontId="2" fillId="0" borderId="0"/>
    <xf numFmtId="0" fontId="8" fillId="0" borderId="0"/>
    <xf numFmtId="0" fontId="2" fillId="0" borderId="0"/>
    <xf numFmtId="0" fontId="6" fillId="0" borderId="0"/>
    <xf numFmtId="0" fontId="7" fillId="0" borderId="0">
      <alignment horizontal="left"/>
    </xf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1">
      <alignment horizontal="center" wrapText="1"/>
    </xf>
    <xf numFmtId="9" fontId="2" fillId="0" borderId="0" applyFont="0" applyFill="0" applyBorder="0" applyAlignment="0" applyProtection="0"/>
    <xf numFmtId="0" fontId="4" fillId="0" borderId="1">
      <alignment horizontal="center"/>
    </xf>
    <xf numFmtId="0" fontId="2" fillId="0" borderId="0"/>
    <xf numFmtId="0" fontId="4" fillId="0" borderId="1">
      <alignment horizontal="center" wrapText="1"/>
    </xf>
    <xf numFmtId="0" fontId="2" fillId="0" borderId="0"/>
    <xf numFmtId="0" fontId="10" fillId="0" borderId="0"/>
    <xf numFmtId="0" fontId="4" fillId="0" borderId="0">
      <alignment horizontal="center"/>
    </xf>
    <xf numFmtId="0" fontId="4" fillId="0" borderId="0">
      <alignment horizontal="left" vertical="top"/>
    </xf>
    <xf numFmtId="0" fontId="2" fillId="0" borderId="0"/>
    <xf numFmtId="0" fontId="4" fillId="0" borderId="0"/>
    <xf numFmtId="0" fontId="8" fillId="0" borderId="0"/>
    <xf numFmtId="0" fontId="11" fillId="2" borderId="0">
      <alignment horizontal="left" vertical="center"/>
    </xf>
    <xf numFmtId="0" fontId="11" fillId="2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center" vertical="top"/>
    </xf>
    <xf numFmtId="0" fontId="11" fillId="2" borderId="0">
      <alignment horizontal="center" vertical="center"/>
    </xf>
    <xf numFmtId="0" fontId="11" fillId="2" borderId="0">
      <alignment horizontal="center" vertical="center"/>
    </xf>
    <xf numFmtId="0" fontId="11" fillId="2" borderId="0">
      <alignment horizontal="left" vertical="center"/>
    </xf>
    <xf numFmtId="0" fontId="11" fillId="2" borderId="0">
      <alignment horizontal="left" vertical="center"/>
    </xf>
  </cellStyleXfs>
  <cellXfs count="1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Border="1" applyAlignment="1">
      <alignment wrapText="1"/>
    </xf>
    <xf numFmtId="0" fontId="0" fillId="0" borderId="0" xfId="0" quotePrefix="1" applyBorder="1"/>
    <xf numFmtId="0" fontId="0" fillId="0" borderId="0" xfId="0" applyFill="1" applyBorder="1" applyAlignment="1">
      <alignment wrapText="1"/>
    </xf>
    <xf numFmtId="0" fontId="3" fillId="0" borderId="0" xfId="0" applyFont="1" applyBorder="1"/>
    <xf numFmtId="43" fontId="0" fillId="0" borderId="0" xfId="0" applyNumberFormat="1" applyBorder="1"/>
    <xf numFmtId="43" fontId="0" fillId="0" borderId="0" xfId="0" applyNumberFormat="1"/>
    <xf numFmtId="164" fontId="0" fillId="0" borderId="0" xfId="0" applyNumberFormat="1" applyBorder="1"/>
    <xf numFmtId="43" fontId="1" fillId="0" borderId="0" xfId="0" applyNumberFormat="1" applyFont="1"/>
    <xf numFmtId="0" fontId="0" fillId="0" borderId="0" xfId="0" applyNumberFormat="1" applyAlignment="1">
      <alignment horizontal="center" vertical="center"/>
    </xf>
    <xf numFmtId="43" fontId="1" fillId="0" borderId="2" xfId="0" applyNumberFormat="1" applyFont="1" applyBorder="1"/>
    <xf numFmtId="0" fontId="0" fillId="0" borderId="3" xfId="0" applyBorder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14" fillId="0" borderId="0" xfId="0" applyFont="1"/>
  </cellXfs>
  <cellStyles count="61">
    <cellStyle name="Акт" xfId="1"/>
    <cellStyle name="АктМТСН" xfId="2"/>
    <cellStyle name="ВедРесурсов" xfId="3"/>
    <cellStyle name="ВедРесурсовАкт" xfId="4"/>
    <cellStyle name="Гиперссылка 2" xfId="5"/>
    <cellStyle name="Денежный 2" xfId="6"/>
    <cellStyle name="Индексы" xfId="7"/>
    <cellStyle name="Итоги" xfId="8"/>
    <cellStyle name="ИтогоАктБазЦ" xfId="9"/>
    <cellStyle name="ИтогоАктБИМ" xfId="10"/>
    <cellStyle name="ИтогоАктРесМет" xfId="11"/>
    <cellStyle name="ИтогоБазЦ" xfId="12"/>
    <cellStyle name="ИтогоБИМ" xfId="13"/>
    <cellStyle name="ИтогоРесМет" xfId="14"/>
    <cellStyle name="ЛокСмета" xfId="15"/>
    <cellStyle name="ЛокСмМТСН" xfId="16"/>
    <cellStyle name="М29" xfId="17"/>
    <cellStyle name="ОбСмета" xfId="18"/>
    <cellStyle name="Обычный" xfId="0" builtinId="0"/>
    <cellStyle name="Обычный 2" xfId="19"/>
    <cellStyle name="Обычный 2 2" xfId="20"/>
    <cellStyle name="Обычный 2 2 2" xfId="21"/>
    <cellStyle name="Обычный 2 2 2 2" xfId="22"/>
    <cellStyle name="Обычный 2 2 3" xfId="23"/>
    <cellStyle name="Обычный 2 2 4" xfId="24"/>
    <cellStyle name="Обычный 2 3" xfId="25"/>
    <cellStyle name="Обычный 2 4" xfId="26"/>
    <cellStyle name="Обычный 2 5" xfId="27"/>
    <cellStyle name="Обычный 3" xfId="28"/>
    <cellStyle name="Обычный 3 2" xfId="29"/>
    <cellStyle name="Обычный 3 3" xfId="30"/>
    <cellStyle name="Обычный 3 4" xfId="31"/>
    <cellStyle name="Обычный 4" xfId="32"/>
    <cellStyle name="Обычный 4 2" xfId="33"/>
    <cellStyle name="Обычный 5" xfId="34"/>
    <cellStyle name="Обычный 5 2" xfId="35"/>
    <cellStyle name="Обычный 5 3" xfId="36"/>
    <cellStyle name="Обычный 6" xfId="37"/>
    <cellStyle name="Обычный 7" xfId="38"/>
    <cellStyle name="Параметр" xfId="39"/>
    <cellStyle name="ПеременныеСметы" xfId="40"/>
    <cellStyle name="Процентный 2" xfId="41"/>
    <cellStyle name="РесСмета" xfId="42"/>
    <cellStyle name="СводВедРес" xfId="43"/>
    <cellStyle name="СводкаСтоимРаб" xfId="44"/>
    <cellStyle name="СводРасч" xfId="45"/>
    <cellStyle name="Стиль 1" xfId="46"/>
    <cellStyle name="Титул" xfId="47"/>
    <cellStyle name="Хвост" xfId="48"/>
    <cellStyle name="Ценник" xfId="49"/>
    <cellStyle name="Экспертиза" xfId="50"/>
    <cellStyle name="Normal 2" xfId="51"/>
    <cellStyle name="S10" xfId="52"/>
    <cellStyle name="S11" xfId="53"/>
    <cellStyle name="S12" xfId="54"/>
    <cellStyle name="S13" xfId="55"/>
    <cellStyle name="S14" xfId="56"/>
    <cellStyle name="S5" xfId="57"/>
    <cellStyle name="S6" xfId="58"/>
    <cellStyle name="S8" xfId="59"/>
    <cellStyle name="S9" xfId="6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isov/Library/Mobile%20Documents/N6BEXK9638~com~stratospherix~filebrowser/Documents/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"/>
      <sheetName val="NDS"/>
      <sheetName val="ИД"/>
      <sheetName val="Titul"/>
      <sheetName val="S_I"/>
      <sheetName val="P_I"/>
      <sheetName val="KZU"/>
      <sheetName val="TRN"/>
      <sheetName val="1TRN"/>
      <sheetName val="PПровода для3ф"/>
      <sheetName val="Pдля1ф."/>
      <sheetName val="P_1"/>
      <sheetName val="P_2"/>
      <sheetName val="D"/>
      <sheetName val="U L"/>
      <sheetName val="Light"/>
      <sheetName val="Земл"/>
      <sheetName val="Kc"/>
      <sheetName val="box"/>
      <sheetName val="MZ"/>
      <sheetName val="CB"/>
      <sheetName val="Т"/>
      <sheetName val="5"/>
      <sheetName val="PПровода"/>
      <sheetName val="ВВГ_Д"/>
      <sheetName val="S_I_KZ"/>
      <sheetName val="Ubase"/>
      <sheetName val="КзТП"/>
      <sheetName val="КзТПВвод"/>
      <sheetName val="Л1"/>
      <sheetName val="Л2"/>
      <sheetName val="TP"/>
    </sheetNames>
    <sheetDataSet>
      <sheetData sheetId="0"/>
      <sheetData sheetId="1"/>
      <sheetData sheetId="2"/>
      <sheetData sheetId="3"/>
      <sheetData sheetId="4"/>
      <sheetData sheetId="5">
        <row r="1">
          <cell r="L1">
            <v>0.22</v>
          </cell>
        </row>
        <row r="4">
          <cell r="F4">
            <v>0.95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J2">
            <v>0.15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8">
          <cell r="G18" t="str">
            <v>AL</v>
          </cell>
        </row>
        <row r="19">
          <cell r="G19" t="str">
            <v>CU</v>
          </cell>
        </row>
      </sheetData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3:J30"/>
  <sheetViews>
    <sheetView tabSelected="1" zoomScale="119" workbookViewId="0">
      <selection activeCell="A12" sqref="A12"/>
    </sheetView>
  </sheetViews>
  <sheetFormatPr baseColWidth="10" defaultColWidth="8.83203125" defaultRowHeight="13" x14ac:dyDescent="0.15"/>
  <cols>
    <col min="1" max="1" width="27.83203125" customWidth="1"/>
    <col min="2" max="2" width="12" bestFit="1" customWidth="1"/>
    <col min="3" max="3" width="16" bestFit="1" customWidth="1"/>
    <col min="4" max="4" width="14.1640625" customWidth="1"/>
    <col min="5" max="5" width="15" customWidth="1"/>
    <col min="6" max="6" width="12" bestFit="1" customWidth="1"/>
    <col min="7" max="7" width="21.1640625" customWidth="1"/>
    <col min="8" max="8" width="18.1640625" bestFit="1" customWidth="1"/>
    <col min="9" max="9" width="12.5" customWidth="1"/>
    <col min="10" max="10" width="11" bestFit="1" customWidth="1"/>
  </cols>
  <sheetData>
    <row r="3" spans="1:10" x14ac:dyDescent="0.15">
      <c r="A3" t="s">
        <v>2</v>
      </c>
    </row>
    <row r="5" spans="1:10" x14ac:dyDescent="0.15">
      <c r="A5" s="17" t="s">
        <v>3</v>
      </c>
    </row>
    <row r="6" spans="1:10" ht="130" x14ac:dyDescent="0.15">
      <c r="B6" s="1"/>
      <c r="C6" s="1" t="s">
        <v>1</v>
      </c>
      <c r="D6" s="4" t="s">
        <v>4</v>
      </c>
      <c r="E6" s="5" t="s">
        <v>5</v>
      </c>
      <c r="F6" s="4" t="s">
        <v>6</v>
      </c>
      <c r="G6" s="4" t="s">
        <v>7</v>
      </c>
      <c r="H6" s="6" t="s">
        <v>8</v>
      </c>
      <c r="I6" s="6" t="s">
        <v>9</v>
      </c>
    </row>
    <row r="7" spans="1:10" ht="18" x14ac:dyDescent="0.2">
      <c r="A7" s="7" t="s">
        <v>10</v>
      </c>
      <c r="B7" s="8">
        <v>100000</v>
      </c>
      <c r="C7" s="8">
        <f>B7*(1-1/1.18)</f>
        <v>15254.237288135586</v>
      </c>
      <c r="D7" s="8">
        <f>B7-C7</f>
        <v>84745.762711864416</v>
      </c>
      <c r="E7" s="8"/>
      <c r="F7" s="9"/>
      <c r="G7" s="9"/>
    </row>
    <row r="8" spans="1:10" ht="16" x14ac:dyDescent="0.2">
      <c r="A8" s="10">
        <v>0</v>
      </c>
      <c r="B8" s="8">
        <f>B7*(1+A8/100)</f>
        <v>100000</v>
      </c>
      <c r="C8" s="8">
        <f>B8*(1-1/1.18)</f>
        <v>15254.237288135586</v>
      </c>
      <c r="D8" s="8">
        <f>B8-C8</f>
        <v>84745.762711864416</v>
      </c>
      <c r="E8" s="8">
        <f>C7-C8</f>
        <v>0</v>
      </c>
      <c r="F8" s="8">
        <f>(D8-D7)*0.2</f>
        <v>0</v>
      </c>
      <c r="G8" s="11">
        <f>F8-E8</f>
        <v>0</v>
      </c>
      <c r="H8" s="9">
        <f>B8-B7-G8</f>
        <v>0</v>
      </c>
      <c r="I8" s="12">
        <f>B7/B10</f>
        <v>1</v>
      </c>
    </row>
    <row r="9" spans="1:10" x14ac:dyDescent="0.15">
      <c r="B9" s="9"/>
      <c r="C9" s="8"/>
      <c r="D9" s="8"/>
      <c r="E9" s="8"/>
      <c r="F9" s="8"/>
      <c r="G9" s="9"/>
    </row>
    <row r="10" spans="1:10" ht="19" thickBot="1" x14ac:dyDescent="0.25">
      <c r="A10" s="7" t="s">
        <v>11</v>
      </c>
      <c r="B10" s="8">
        <v>100000</v>
      </c>
      <c r="C10" s="8"/>
      <c r="D10" s="8">
        <f>B10-C10</f>
        <v>100000</v>
      </c>
      <c r="E10" s="8"/>
      <c r="F10" s="9"/>
      <c r="G10" s="9"/>
    </row>
    <row r="11" spans="1:10" ht="16" x14ac:dyDescent="0.2">
      <c r="A11" s="10" t="s">
        <v>12</v>
      </c>
      <c r="B11" s="8">
        <f>B10*(1+A12/100)</f>
        <v>100000</v>
      </c>
      <c r="C11" s="8">
        <f>B11*(1-1/1.18)</f>
        <v>15254.237288135586</v>
      </c>
      <c r="D11" s="8">
        <f>B11-C11</f>
        <v>84745.762711864416</v>
      </c>
      <c r="E11" s="13">
        <f>C10-C11</f>
        <v>-15254.237288135586</v>
      </c>
      <c r="F11" s="8">
        <f>(D11-D10)*0.2</f>
        <v>-3050.8474576271169</v>
      </c>
      <c r="G11" s="11">
        <f>F11-E11</f>
        <v>12203.389830508469</v>
      </c>
      <c r="H11" s="9">
        <f>B11-B10-G11</f>
        <v>-12203.389830508469</v>
      </c>
    </row>
    <row r="12" spans="1:10" ht="53" thickBot="1" x14ac:dyDescent="0.2">
      <c r="A12" s="10">
        <f>A14*A8</f>
        <v>0</v>
      </c>
      <c r="E12" s="14" t="s">
        <v>13</v>
      </c>
    </row>
    <row r="13" spans="1:10" x14ac:dyDescent="0.15">
      <c r="A13" t="s">
        <v>14</v>
      </c>
      <c r="D13" t="s">
        <v>15</v>
      </c>
      <c r="E13" s="15">
        <f>E11/B7*100</f>
        <v>-15.254237288135586</v>
      </c>
      <c r="G13" s="9">
        <f>G8-G11</f>
        <v>-12203.389830508469</v>
      </c>
    </row>
    <row r="14" spans="1:10" ht="16" x14ac:dyDescent="0.2">
      <c r="A14" s="16">
        <v>1.9</v>
      </c>
      <c r="E14" t="s">
        <v>16</v>
      </c>
    </row>
    <row r="15" spans="1:10" x14ac:dyDescent="0.15">
      <c r="C15" t="s">
        <v>17</v>
      </c>
      <c r="D15" t="s">
        <v>18</v>
      </c>
      <c r="E15" s="10">
        <v>6</v>
      </c>
      <c r="F15" t="s">
        <v>19</v>
      </c>
      <c r="G15" t="s">
        <v>20</v>
      </c>
      <c r="H15" s="2" t="s">
        <v>0</v>
      </c>
    </row>
    <row r="16" spans="1:10" x14ac:dyDescent="0.15">
      <c r="A16" t="s">
        <v>21</v>
      </c>
      <c r="B16" s="8">
        <v>100000</v>
      </c>
      <c r="C16" s="9">
        <f>(1-(100+E13)/100)*B16</f>
        <v>15254.237288135586</v>
      </c>
      <c r="D16" s="9">
        <f>(100+E13)*B16/100</f>
        <v>84745.762711864416</v>
      </c>
      <c r="E16" s="9">
        <f>D16*(1-(100-E15)/100)</f>
        <v>5084.7457627118692</v>
      </c>
      <c r="F16" s="9">
        <f>D16*(100-E15)/100</f>
        <v>79661.016949152559</v>
      </c>
      <c r="G16" s="15">
        <f>100-F16/B16*100</f>
        <v>20.338983050847432</v>
      </c>
      <c r="H16">
        <v>21</v>
      </c>
      <c r="I16">
        <v>0.79</v>
      </c>
      <c r="J16" s="9">
        <f>I16*B16</f>
        <v>79000</v>
      </c>
    </row>
    <row r="17" spans="3:7" ht="53" thickBot="1" x14ac:dyDescent="0.2">
      <c r="C17" s="14" t="s">
        <v>13</v>
      </c>
    </row>
    <row r="19" spans="3:7" x14ac:dyDescent="0.15">
      <c r="F19" s="3"/>
      <c r="G19" s="3"/>
    </row>
    <row r="20" spans="3:7" x14ac:dyDescent="0.15">
      <c r="F20" s="3"/>
      <c r="G20" s="3"/>
    </row>
    <row r="21" spans="3:7" x14ac:dyDescent="0.15">
      <c r="F21" s="3"/>
      <c r="G21" s="3"/>
    </row>
    <row r="22" spans="3:7" x14ac:dyDescent="0.15">
      <c r="F22" s="3"/>
      <c r="G22" s="3"/>
    </row>
    <row r="23" spans="3:7" x14ac:dyDescent="0.15">
      <c r="F23" s="3"/>
      <c r="G23" s="3"/>
    </row>
    <row r="24" spans="3:7" x14ac:dyDescent="0.15">
      <c r="F24" s="3"/>
      <c r="G24" s="3"/>
    </row>
    <row r="25" spans="3:7" x14ac:dyDescent="0.15">
      <c r="F25" s="3"/>
      <c r="G25" s="3"/>
    </row>
    <row r="26" spans="3:7" x14ac:dyDescent="0.15">
      <c r="F26" s="3"/>
      <c r="G26" s="3"/>
    </row>
    <row r="27" spans="3:7" x14ac:dyDescent="0.15">
      <c r="F27" s="3"/>
      <c r="G27" s="3"/>
    </row>
    <row r="28" spans="3:7" x14ac:dyDescent="0.15">
      <c r="F28" s="3"/>
      <c r="G28" s="3"/>
    </row>
    <row r="29" spans="3:7" x14ac:dyDescent="0.15">
      <c r="F29" s="3"/>
      <c r="G29" s="3"/>
    </row>
    <row r="30" spans="3:7" x14ac:dyDescent="0.15">
      <c r="F30" s="3"/>
      <c r="G30" s="3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BIV</dc:creator>
  <cp:lastModifiedBy>BIV</cp:lastModifiedBy>
  <dcterms:created xsi:type="dcterms:W3CDTF">2018-01-25T06:15:21Z</dcterms:created>
  <dcterms:modified xsi:type="dcterms:W3CDTF">2018-01-25T06:17:30Z</dcterms:modified>
</cp:coreProperties>
</file>